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tJames/Documents/1. Crimson Cardinal Realty/1. Business Brokerage/Marketing Collateral/Loan Spreadsheet/"/>
    </mc:Choice>
  </mc:AlternateContent>
  <xr:revisionPtr revIDLastSave="0" documentId="13_ncr:1_{56FB1071-682D-FE45-89D6-009A62EFA5CD}" xr6:coauthVersionLast="47" xr6:coauthVersionMax="47" xr10:uidLastSave="{00000000-0000-0000-0000-000000000000}"/>
  <bookViews>
    <workbookView xWindow="9920" yWindow="2220" windowWidth="31640" windowHeight="25220" xr2:uid="{00000000-000D-0000-FFFF-FFFF00000000}"/>
  </bookViews>
  <sheets>
    <sheet name="Input" sheetId="1" r:id="rId1"/>
    <sheet name="Loan Sco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0" i="1"/>
  <c r="I15" i="1"/>
  <c r="I12" i="1"/>
  <c r="I18" i="1"/>
  <c r="I24" i="1" l="1"/>
  <c r="I11" i="2" s="1"/>
  <c r="E14" i="2" s="1"/>
</calcChain>
</file>

<file path=xl/sharedStrings.xml><?xml version="1.0" encoding="utf-8"?>
<sst xmlns="http://schemas.openxmlformats.org/spreadsheetml/2006/main" count="94" uniqueCount="53">
  <si>
    <t xml:space="preserve">LOAN SCORE </t>
  </si>
  <si>
    <t>Loan Score</t>
  </si>
  <si>
    <t>Management</t>
  </si>
  <si>
    <t>Repayment Ability</t>
  </si>
  <si>
    <t>Collateral</t>
  </si>
  <si>
    <t>Credit</t>
  </si>
  <si>
    <t>Net Worth</t>
  </si>
  <si>
    <t>At least 3 years' experience direct management in the industry</t>
  </si>
  <si>
    <t>At least 1 year direct industry management or 3 years of small business ownership experience</t>
  </si>
  <si>
    <t>Minimum of 2 years industry experience (not in management) or 1 year of small business ownership experience</t>
  </si>
  <si>
    <t>Minimum of 1 year industry or management experience</t>
  </si>
  <si>
    <t>No experience</t>
  </si>
  <si>
    <t>DSC of 1.50 or better for 2 years plus interim, with positive or stable trends</t>
  </si>
  <si>
    <t>DSC of 1.25 or better for 2 years plus interim OR DSC of 1.50 for last 1 year plus interim</t>
  </si>
  <si>
    <t>DSC of 1.25 or better for last 1 year plus 1.25 for interim</t>
  </si>
  <si>
    <t>DSC of 1.15 for last 1 year or interim only</t>
  </si>
  <si>
    <t>Projection-based deal --no historical cash flow or start-up</t>
  </si>
  <si>
    <t>80% loan to value on real estate only</t>
  </si>
  <si>
    <t>70% loan to value on real estate only</t>
  </si>
  <si>
    <t>100% loan to value on real estate only</t>
  </si>
  <si>
    <t>100% loan to value on real estate and unpledged business assets</t>
  </si>
  <si>
    <t>Greater than 100% loan to value on real estate and unpledged business assets</t>
  </si>
  <si>
    <t>Clean credit, no past or present derogatory items and FICO Score of 700 or more</t>
  </si>
  <si>
    <t>Clean credit, no past or present derogatory items and FICO Score less than 700</t>
  </si>
  <si>
    <t>Minor delinquencies (not more than three 30-day delinquencies within the past 24 month period, no 60+ delinquencies)</t>
  </si>
  <si>
    <t>Serious delinquencies (30, 60, 90 days)</t>
  </si>
  <si>
    <t>Collections, charge-offs, tax liens or bankruptcies with acceptable explanations</t>
  </si>
  <si>
    <t>Total debt to network of 2.0 or less</t>
  </si>
  <si>
    <t>Total debt to network between 2.01 and 3.0</t>
  </si>
  <si>
    <t>Total debt to network between 3.01 and 4.0</t>
  </si>
  <si>
    <t>Total debt to network between 4.01 and 6.0</t>
  </si>
  <si>
    <t>Total debt to network greater than 6.0</t>
  </si>
  <si>
    <t>Select one</t>
  </si>
  <si>
    <t>A. Management</t>
  </si>
  <si>
    <t>B. Repayment Ability</t>
  </si>
  <si>
    <t>C. Collateral</t>
  </si>
  <si>
    <t>D. Credit</t>
  </si>
  <si>
    <t>E. Net Worth and Leverage</t>
  </si>
  <si>
    <t>Your Loan Score is</t>
  </si>
  <si>
    <t>Comment</t>
  </si>
  <si>
    <t>Total Score  (Click "Loan Score" tab for results.)</t>
  </si>
  <si>
    <t>Marketplace to Sell and Buy Assisted</t>
  </si>
  <si>
    <t>Living Facilities and Home Health Agencies</t>
  </si>
  <si>
    <t>Telephone 919-213-1333</t>
  </si>
  <si>
    <t>Website  cchealthcareintermediary.com</t>
  </si>
  <si>
    <t>THIS IS NOT A LOAN QUALIFICATION.  IT IS INTENDED TO MAKE YOU AWARE OF POSSIBLE ISSUES CONCERNING A</t>
  </si>
  <si>
    <t>REQUEST FOR A SMALL BUSINESS LOAN.  BANK QUALIFICATIONS VARY BASED ON THEIR INTERNAL POLICIES</t>
  </si>
  <si>
    <t>AND MARKET CONDITIONS.  CONSULT A FINANCIAL ADVISOR FOR ADVICE.</t>
  </si>
  <si>
    <t>This loan request may be  attractive to a banker. Contact your lender</t>
  </si>
  <si>
    <t>This  loan request may be marginally attractive to a  banker.  Review input areas where you scored less than 5.</t>
  </si>
  <si>
    <t>The loan request may not be attractive to a banker. Review input areas where you scored less than 5.</t>
  </si>
  <si>
    <r>
      <t xml:space="preserve">Instructions:  Complete the highlighted areas on the input sheet.  Select each item that best describes you, your business, and loan request. Click the Loan Score sheet for results.  </t>
    </r>
    <r>
      <rPr>
        <i/>
        <sz val="16"/>
        <color rgb="FFFF0000"/>
        <rFont val="Calibri (Body)"/>
      </rPr>
      <t>THIS IS NOT A LOAN QUALIFICATION. None of y</t>
    </r>
    <r>
      <rPr>
        <i/>
        <sz val="16"/>
        <color rgb="FFFF0000"/>
        <rFont val="Calibri"/>
        <family val="2"/>
        <scheme val="minor"/>
      </rPr>
      <t>our confidential information is sent to us!</t>
    </r>
  </si>
  <si>
    <t>Copyright 2023 Crimson Cardinal Realty LLC  -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</si>
</sst>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24"/>
      <color theme="1"/>
      <name val="Calibri"/>
      <family val="2"/>
      <scheme val="minor"/>
    </font>
    <font>
      <sz val="2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rgb="FFFF0000"/>
      <name val="Calibri (Body)"/>
    </font>
    <font>
      <i/>
      <sz val="16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1" applyAlignment="1" applyProtection="1"/>
    <xf numFmtId="0" fontId="3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9" fontId="0" fillId="0" borderId="0" xfId="0" applyNumberFormat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chealthcareintermediary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chealthcareintermediary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25680</xdr:rowOff>
    </xdr:from>
    <xdr:to>
      <xdr:col>1</xdr:col>
      <xdr:colOff>2305051</xdr:colOff>
      <xdr:row>4</xdr:row>
      <xdr:rowOff>46897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52680"/>
          <a:ext cx="2976336" cy="565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4</xdr:col>
      <xdr:colOff>280988</xdr:colOff>
      <xdr:row>4</xdr:row>
      <xdr:rowOff>121230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6A642E-C378-E642-99D0-0E9B6340C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314325"/>
          <a:ext cx="2979738" cy="568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chealthcareintermediary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cchealthcareintermediar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"/>
  <sheetViews>
    <sheetView tabSelected="1" zoomScale="160" zoomScaleNormal="160" workbookViewId="0">
      <selection activeCell="B12" sqref="B12:G12"/>
    </sheetView>
  </sheetViews>
  <sheetFormatPr baseColWidth="10" defaultColWidth="8.83203125" defaultRowHeight="15" x14ac:dyDescent="0.2"/>
  <cols>
    <col min="2" max="2" width="38.33203125" customWidth="1"/>
    <col min="3" max="3" width="6.5" customWidth="1"/>
    <col min="4" max="4" width="11.1640625" customWidth="1"/>
    <col min="5" max="5" width="4.6640625" customWidth="1"/>
    <col min="6" max="6" width="4" customWidth="1"/>
    <col min="8" max="8" width="19" customWidth="1"/>
    <col min="17" max="22" width="15.5" customWidth="1"/>
  </cols>
  <sheetData>
    <row r="1" spans="1:9" ht="10.5" customHeight="1" x14ac:dyDescent="0.2"/>
    <row r="2" spans="1:9" ht="12.75" customHeight="1" x14ac:dyDescent="0.2">
      <c r="G2" t="s">
        <v>41</v>
      </c>
    </row>
    <row r="3" spans="1:9" ht="15" customHeight="1" x14ac:dyDescent="0.2">
      <c r="G3" t="s">
        <v>42</v>
      </c>
    </row>
    <row r="4" spans="1:9" ht="16.5" customHeight="1" x14ac:dyDescent="0.2">
      <c r="G4" s="3" t="s">
        <v>43</v>
      </c>
    </row>
    <row r="5" spans="1:9" ht="17.25" customHeight="1" x14ac:dyDescent="0.2">
      <c r="G5" s="1" t="s">
        <v>44</v>
      </c>
    </row>
    <row r="6" spans="1:9" x14ac:dyDescent="0.2">
      <c r="H6" s="1"/>
    </row>
    <row r="7" spans="1:9" s="4" customFormat="1" ht="79" customHeight="1" x14ac:dyDescent="0.2">
      <c r="A7" s="15" t="s">
        <v>51</v>
      </c>
      <c r="B7" s="15"/>
      <c r="C7" s="15"/>
      <c r="D7" s="15"/>
      <c r="E7" s="15"/>
      <c r="F7" s="16"/>
      <c r="G7" s="16"/>
      <c r="H7" s="16"/>
      <c r="I7" s="16"/>
    </row>
    <row r="8" spans="1:9" ht="9" customHeight="1" x14ac:dyDescent="0.2"/>
    <row r="9" spans="1:9" ht="24" customHeight="1" x14ac:dyDescent="0.35">
      <c r="C9" s="2" t="s">
        <v>0</v>
      </c>
    </row>
    <row r="10" spans="1:9" ht="9" customHeight="1" x14ac:dyDescent="0.2"/>
    <row r="11" spans="1:9" x14ac:dyDescent="0.2">
      <c r="A11" s="3" t="s">
        <v>33</v>
      </c>
    </row>
    <row r="12" spans="1:9" ht="32.25" customHeight="1" x14ac:dyDescent="0.2">
      <c r="B12" s="11" t="s">
        <v>32</v>
      </c>
      <c r="C12" s="12"/>
      <c r="D12" s="12"/>
      <c r="E12" s="12"/>
      <c r="F12" s="12"/>
      <c r="G12" s="12"/>
      <c r="I12">
        <f>VLOOKUP(B12,Q32:V37,6,FALSE)</f>
        <v>0</v>
      </c>
    </row>
    <row r="14" spans="1:9" x14ac:dyDescent="0.2">
      <c r="A14" s="3" t="s">
        <v>34</v>
      </c>
    </row>
    <row r="15" spans="1:9" ht="30.75" customHeight="1" x14ac:dyDescent="0.2">
      <c r="B15" s="11" t="s">
        <v>32</v>
      </c>
      <c r="C15" s="11"/>
      <c r="D15" s="11"/>
      <c r="E15" s="11"/>
      <c r="F15" s="11"/>
      <c r="G15" s="11"/>
      <c r="I15">
        <f>VLOOKUP(B15,R32:V37,5,FALSE)</f>
        <v>0</v>
      </c>
    </row>
    <row r="17" spans="1:22" x14ac:dyDescent="0.2">
      <c r="A17" s="3" t="s">
        <v>35</v>
      </c>
    </row>
    <row r="18" spans="1:22" ht="20.25" customHeight="1" x14ac:dyDescent="0.2">
      <c r="B18" s="11" t="s">
        <v>32</v>
      </c>
      <c r="C18" s="11"/>
      <c r="D18" s="11"/>
      <c r="E18" s="11"/>
      <c r="F18" s="11"/>
      <c r="G18" s="11"/>
      <c r="I18">
        <f>VLOOKUP(B18,S32:V37,4,FALSE)</f>
        <v>0</v>
      </c>
    </row>
    <row r="19" spans="1:22" x14ac:dyDescent="0.2">
      <c r="A19" s="3" t="s">
        <v>36</v>
      </c>
    </row>
    <row r="20" spans="1:22" ht="29.25" customHeight="1" x14ac:dyDescent="0.2">
      <c r="B20" s="11" t="s">
        <v>32</v>
      </c>
      <c r="C20" s="11"/>
      <c r="D20" s="11"/>
      <c r="E20" s="11"/>
      <c r="F20" s="11"/>
      <c r="G20" s="11"/>
      <c r="I20">
        <f>VLOOKUP(B20,T32:V37,3,FALSE)</f>
        <v>0</v>
      </c>
    </row>
    <row r="21" spans="1:22" x14ac:dyDescent="0.2">
      <c r="A21" s="3" t="s">
        <v>37</v>
      </c>
    </row>
    <row r="22" spans="1:22" ht="16.5" customHeight="1" x14ac:dyDescent="0.2">
      <c r="B22" s="11" t="s">
        <v>32</v>
      </c>
      <c r="C22" s="11"/>
      <c r="D22" s="11"/>
      <c r="E22" s="11"/>
      <c r="F22" s="11"/>
      <c r="G22" s="11"/>
      <c r="I22">
        <f>VLOOKUP(B22,U32:V37,2,FALSE)</f>
        <v>0</v>
      </c>
    </row>
    <row r="24" spans="1:22" ht="21" x14ac:dyDescent="0.25">
      <c r="B24" s="17" t="s">
        <v>40</v>
      </c>
      <c r="I24">
        <f>I12+I15+I18+I20+I22</f>
        <v>0</v>
      </c>
    </row>
    <row r="26" spans="1:22" ht="19" x14ac:dyDescent="0.2">
      <c r="B26" s="18" t="s">
        <v>45</v>
      </c>
    </row>
    <row r="27" spans="1:22" ht="19" x14ac:dyDescent="0.2">
      <c r="B27" s="18" t="s">
        <v>46</v>
      </c>
    </row>
    <row r="28" spans="1:22" ht="19" x14ac:dyDescent="0.2">
      <c r="B28" s="18" t="s">
        <v>47</v>
      </c>
    </row>
    <row r="30" spans="1:22" x14ac:dyDescent="0.2">
      <c r="B30" s="19" t="s">
        <v>52</v>
      </c>
    </row>
    <row r="31" spans="1:22" x14ac:dyDescent="0.2">
      <c r="Q31" s="8" t="s">
        <v>2</v>
      </c>
      <c r="R31" s="8" t="s">
        <v>3</v>
      </c>
      <c r="S31" s="8" t="s">
        <v>4</v>
      </c>
      <c r="T31" s="8" t="s">
        <v>5</v>
      </c>
      <c r="U31" s="8" t="s">
        <v>6</v>
      </c>
      <c r="V31" s="8" t="s">
        <v>1</v>
      </c>
    </row>
    <row r="32" spans="1:22" ht="80" x14ac:dyDescent="0.2">
      <c r="Q32" s="9" t="s">
        <v>7</v>
      </c>
      <c r="R32" s="9" t="s">
        <v>12</v>
      </c>
      <c r="S32" s="9" t="s">
        <v>18</v>
      </c>
      <c r="T32" s="9" t="s">
        <v>22</v>
      </c>
      <c r="U32" s="9" t="s">
        <v>27</v>
      </c>
      <c r="V32" s="7">
        <v>5</v>
      </c>
    </row>
    <row r="33" spans="17:22" ht="112" x14ac:dyDescent="0.2">
      <c r="Q33" s="9" t="s">
        <v>8</v>
      </c>
      <c r="R33" s="9" t="s">
        <v>13</v>
      </c>
      <c r="S33" s="10" t="s">
        <v>17</v>
      </c>
      <c r="T33" s="9" t="s">
        <v>23</v>
      </c>
      <c r="U33" s="9" t="s">
        <v>28</v>
      </c>
      <c r="V33" s="7">
        <v>4</v>
      </c>
    </row>
    <row r="34" spans="17:22" ht="128" x14ac:dyDescent="0.2">
      <c r="Q34" s="9" t="s">
        <v>9</v>
      </c>
      <c r="R34" s="9" t="s">
        <v>14</v>
      </c>
      <c r="S34" s="9" t="s">
        <v>19</v>
      </c>
      <c r="T34" s="9" t="s">
        <v>24</v>
      </c>
      <c r="U34" s="9" t="s">
        <v>29</v>
      </c>
      <c r="V34" s="7">
        <v>3</v>
      </c>
    </row>
    <row r="35" spans="17:22" ht="64" x14ac:dyDescent="0.2">
      <c r="Q35" s="9" t="s">
        <v>10</v>
      </c>
      <c r="R35" s="9" t="s">
        <v>15</v>
      </c>
      <c r="S35" s="9" t="s">
        <v>20</v>
      </c>
      <c r="T35" s="9" t="s">
        <v>25</v>
      </c>
      <c r="U35" s="9" t="s">
        <v>30</v>
      </c>
      <c r="V35" s="7">
        <v>2</v>
      </c>
    </row>
    <row r="36" spans="17:22" ht="80" x14ac:dyDescent="0.2">
      <c r="Q36" s="9" t="s">
        <v>11</v>
      </c>
      <c r="R36" s="9" t="s">
        <v>16</v>
      </c>
      <c r="S36" s="9" t="s">
        <v>21</v>
      </c>
      <c r="T36" s="9" t="s">
        <v>26</v>
      </c>
      <c r="U36" s="9" t="s">
        <v>31</v>
      </c>
      <c r="V36" s="7">
        <v>1</v>
      </c>
    </row>
    <row r="37" spans="17:22" ht="16" x14ac:dyDescent="0.2">
      <c r="Q37" s="9" t="s">
        <v>32</v>
      </c>
      <c r="R37" s="9" t="s">
        <v>32</v>
      </c>
      <c r="S37" s="9" t="s">
        <v>32</v>
      </c>
      <c r="T37" s="9" t="s">
        <v>32</v>
      </c>
      <c r="U37" s="9" t="s">
        <v>32</v>
      </c>
      <c r="V37" s="7">
        <v>0</v>
      </c>
    </row>
  </sheetData>
  <sheetProtection algorithmName="SHA-512" hashValue="yRfBnalXQTFptLaQmYCOvmX/iDOnR/EZquZkhqUgKzjb2by11K417OzYmLV63wdTwa4se91aHM5TLN0ocr+h7g==" saltValue="B9cCM8xWbQA+2Udx+4jttw==" spinCount="100000" sheet="1" objects="1" scenarios="1"/>
  <mergeCells count="6">
    <mergeCell ref="B22:G22"/>
    <mergeCell ref="A7:I7"/>
    <mergeCell ref="B12:G12"/>
    <mergeCell ref="B15:G15"/>
    <mergeCell ref="B18:G18"/>
    <mergeCell ref="B20:G20"/>
  </mergeCells>
  <dataValidations count="5">
    <dataValidation type="list" allowBlank="1" showInputMessage="1" showErrorMessage="1" sqref="B12" xr:uid="{00000000-0002-0000-0000-000000000000}">
      <formula1>$Q$32:$Q$37</formula1>
    </dataValidation>
    <dataValidation type="list" allowBlank="1" showInputMessage="1" showErrorMessage="1" sqref="B15:G15" xr:uid="{00000000-0002-0000-0000-000001000000}">
      <formula1>$R$32:$R$37</formula1>
    </dataValidation>
    <dataValidation type="list" allowBlank="1" showInputMessage="1" showErrorMessage="1" sqref="B18:G18" xr:uid="{00000000-0002-0000-0000-000002000000}">
      <formula1>$S$32:$S$37</formula1>
    </dataValidation>
    <dataValidation type="list" allowBlank="1" showInputMessage="1" showErrorMessage="1" sqref="B20:G20" xr:uid="{00000000-0002-0000-0000-000003000000}">
      <formula1>$T$32:$T$37</formula1>
    </dataValidation>
    <dataValidation type="list" allowBlank="1" showInputMessage="1" showErrorMessage="1" sqref="B22:G22" xr:uid="{00000000-0002-0000-0000-000004000000}">
      <formula1>$U$32:$U$37</formula1>
    </dataValidation>
  </dataValidations>
  <hyperlinks>
    <hyperlink ref="G5" r:id="rId1" xr:uid="{00000000-0004-0000-0000-000000000000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3:I79"/>
  <sheetViews>
    <sheetView zoomScale="160" zoomScaleNormal="160" workbookViewId="0">
      <selection activeCell="C32" sqref="C32"/>
    </sheetView>
  </sheetViews>
  <sheetFormatPr baseColWidth="10" defaultColWidth="8.83203125" defaultRowHeight="15" x14ac:dyDescent="0.2"/>
  <sheetData>
    <row r="3" spans="3:9" x14ac:dyDescent="0.2">
      <c r="G3" s="3" t="s">
        <v>41</v>
      </c>
    </row>
    <row r="4" spans="3:9" x14ac:dyDescent="0.2">
      <c r="G4" s="3" t="s">
        <v>42</v>
      </c>
    </row>
    <row r="5" spans="3:9" x14ac:dyDescent="0.2">
      <c r="G5" t="s">
        <v>43</v>
      </c>
    </row>
    <row r="6" spans="3:9" x14ac:dyDescent="0.2">
      <c r="G6" s="1" t="s">
        <v>44</v>
      </c>
    </row>
    <row r="7" spans="3:9" x14ac:dyDescent="0.2">
      <c r="G7" s="1"/>
    </row>
    <row r="11" spans="3:9" ht="26" x14ac:dyDescent="0.3">
      <c r="C11" s="6"/>
      <c r="E11" s="5" t="s">
        <v>38</v>
      </c>
      <c r="I11" s="5">
        <f>Input!I24</f>
        <v>0</v>
      </c>
    </row>
    <row r="14" spans="3:9" x14ac:dyDescent="0.2">
      <c r="E14" s="13" t="str">
        <f>VLOOKUP(I11,B54:C79,2,FALSE)</f>
        <v>The loan request may not be attractive to a banker. Review input areas where you scored less than 5.</v>
      </c>
      <c r="F14" s="13"/>
      <c r="G14" s="13"/>
      <c r="H14" s="13"/>
      <c r="I14" s="13"/>
    </row>
    <row r="15" spans="3:9" x14ac:dyDescent="0.2">
      <c r="E15" s="13"/>
      <c r="F15" s="13"/>
      <c r="G15" s="13"/>
      <c r="H15" s="13"/>
      <c r="I15" s="13"/>
    </row>
    <row r="16" spans="3:9" x14ac:dyDescent="0.2">
      <c r="E16" s="13"/>
      <c r="F16" s="13"/>
      <c r="G16" s="13"/>
      <c r="H16" s="13"/>
      <c r="I16" s="13"/>
    </row>
    <row r="17" spans="3:9" x14ac:dyDescent="0.2">
      <c r="E17" s="13"/>
      <c r="F17" s="13"/>
      <c r="G17" s="13"/>
      <c r="H17" s="13"/>
      <c r="I17" s="13"/>
    </row>
    <row r="18" spans="3:9" x14ac:dyDescent="0.2">
      <c r="E18" s="14"/>
      <c r="F18" s="14"/>
      <c r="G18" s="14"/>
      <c r="H18" s="14"/>
      <c r="I18" s="14"/>
    </row>
    <row r="19" spans="3:9" x14ac:dyDescent="0.2">
      <c r="E19" s="14"/>
      <c r="F19" s="14"/>
      <c r="G19" s="14"/>
      <c r="H19" s="14"/>
      <c r="I19" s="14"/>
    </row>
    <row r="20" spans="3:9" x14ac:dyDescent="0.2">
      <c r="E20" s="14"/>
      <c r="F20" s="14"/>
      <c r="G20" s="14"/>
      <c r="H20" s="14"/>
      <c r="I20" s="14"/>
    </row>
    <row r="21" spans="3:9" x14ac:dyDescent="0.2">
      <c r="E21" s="14"/>
      <c r="F21" s="14"/>
      <c r="G21" s="14"/>
      <c r="H21" s="14"/>
      <c r="I21" s="14"/>
    </row>
    <row r="22" spans="3:9" x14ac:dyDescent="0.2">
      <c r="E22" s="14"/>
      <c r="F22" s="14"/>
      <c r="G22" s="14"/>
      <c r="H22" s="14"/>
      <c r="I22" s="14"/>
    </row>
    <row r="23" spans="3:9" x14ac:dyDescent="0.2">
      <c r="E23" s="14"/>
      <c r="F23" s="14"/>
      <c r="G23" s="14"/>
      <c r="H23" s="14"/>
      <c r="I23" s="14"/>
    </row>
    <row r="24" spans="3:9" x14ac:dyDescent="0.2">
      <c r="E24" s="14"/>
      <c r="F24" s="14"/>
      <c r="G24" s="14"/>
      <c r="H24" s="14"/>
      <c r="I24" s="14"/>
    </row>
    <row r="25" spans="3:9" x14ac:dyDescent="0.2">
      <c r="E25" s="14"/>
      <c r="F25" s="14"/>
      <c r="G25" s="14"/>
      <c r="H25" s="14"/>
      <c r="I25" s="14"/>
    </row>
    <row r="28" spans="3:9" ht="19" x14ac:dyDescent="0.2">
      <c r="C28" s="18" t="s">
        <v>45</v>
      </c>
    </row>
    <row r="29" spans="3:9" ht="19" x14ac:dyDescent="0.2">
      <c r="C29" s="18" t="s">
        <v>46</v>
      </c>
    </row>
    <row r="30" spans="3:9" ht="19" x14ac:dyDescent="0.2">
      <c r="C30" s="18" t="s">
        <v>47</v>
      </c>
    </row>
    <row r="32" spans="3:9" x14ac:dyDescent="0.2">
      <c r="C32" s="19" t="s">
        <v>52</v>
      </c>
    </row>
    <row r="53" spans="2:3" x14ac:dyDescent="0.2">
      <c r="B53" s="7" t="s">
        <v>1</v>
      </c>
      <c r="C53" s="7" t="s">
        <v>39</v>
      </c>
    </row>
    <row r="54" spans="2:3" x14ac:dyDescent="0.2">
      <c r="B54" s="7">
        <v>0</v>
      </c>
      <c r="C54" s="7" t="s">
        <v>50</v>
      </c>
    </row>
    <row r="55" spans="2:3" x14ac:dyDescent="0.2">
      <c r="B55" s="7">
        <v>1</v>
      </c>
      <c r="C55" s="7" t="s">
        <v>50</v>
      </c>
    </row>
    <row r="56" spans="2:3" x14ac:dyDescent="0.2">
      <c r="B56" s="7">
        <v>2</v>
      </c>
      <c r="C56" s="7" t="s">
        <v>50</v>
      </c>
    </row>
    <row r="57" spans="2:3" x14ac:dyDescent="0.2">
      <c r="B57" s="7">
        <v>3</v>
      </c>
      <c r="C57" s="7" t="s">
        <v>50</v>
      </c>
    </row>
    <row r="58" spans="2:3" x14ac:dyDescent="0.2">
      <c r="B58" s="7">
        <v>4</v>
      </c>
      <c r="C58" s="7" t="s">
        <v>50</v>
      </c>
    </row>
    <row r="59" spans="2:3" x14ac:dyDescent="0.2">
      <c r="B59" s="7">
        <v>5</v>
      </c>
      <c r="C59" s="7" t="s">
        <v>50</v>
      </c>
    </row>
    <row r="60" spans="2:3" x14ac:dyDescent="0.2">
      <c r="B60" s="7">
        <v>6</v>
      </c>
      <c r="C60" s="7" t="s">
        <v>50</v>
      </c>
    </row>
    <row r="61" spans="2:3" x14ac:dyDescent="0.2">
      <c r="B61" s="7">
        <v>7</v>
      </c>
      <c r="C61" s="7" t="s">
        <v>50</v>
      </c>
    </row>
    <row r="62" spans="2:3" x14ac:dyDescent="0.2">
      <c r="B62" s="7">
        <v>8</v>
      </c>
      <c r="C62" s="7" t="s">
        <v>50</v>
      </c>
    </row>
    <row r="63" spans="2:3" x14ac:dyDescent="0.2">
      <c r="B63" s="7">
        <v>9</v>
      </c>
      <c r="C63" s="7" t="s">
        <v>50</v>
      </c>
    </row>
    <row r="64" spans="2:3" x14ac:dyDescent="0.2">
      <c r="B64" s="7">
        <v>10</v>
      </c>
      <c r="C64" s="7" t="s">
        <v>50</v>
      </c>
    </row>
    <row r="65" spans="2:3" x14ac:dyDescent="0.2">
      <c r="B65" s="7">
        <v>11</v>
      </c>
      <c r="C65" s="7" t="s">
        <v>50</v>
      </c>
    </row>
    <row r="66" spans="2:3" x14ac:dyDescent="0.2">
      <c r="B66" s="7">
        <v>12</v>
      </c>
      <c r="C66" s="7" t="s">
        <v>50</v>
      </c>
    </row>
    <row r="67" spans="2:3" x14ac:dyDescent="0.2">
      <c r="B67" s="7">
        <v>13</v>
      </c>
      <c r="C67" s="7" t="s">
        <v>49</v>
      </c>
    </row>
    <row r="68" spans="2:3" x14ac:dyDescent="0.2">
      <c r="B68" s="7">
        <v>14</v>
      </c>
      <c r="C68" s="7" t="s">
        <v>49</v>
      </c>
    </row>
    <row r="69" spans="2:3" x14ac:dyDescent="0.2">
      <c r="B69" s="7">
        <v>15</v>
      </c>
      <c r="C69" s="7" t="s">
        <v>49</v>
      </c>
    </row>
    <row r="70" spans="2:3" x14ac:dyDescent="0.2">
      <c r="B70" s="7">
        <v>16</v>
      </c>
      <c r="C70" s="7" t="s">
        <v>49</v>
      </c>
    </row>
    <row r="71" spans="2:3" x14ac:dyDescent="0.2">
      <c r="B71" s="7">
        <v>17</v>
      </c>
      <c r="C71" s="7" t="s">
        <v>48</v>
      </c>
    </row>
    <row r="72" spans="2:3" x14ac:dyDescent="0.2">
      <c r="B72" s="7">
        <v>18</v>
      </c>
      <c r="C72" s="7" t="s">
        <v>48</v>
      </c>
    </row>
    <row r="73" spans="2:3" x14ac:dyDescent="0.2">
      <c r="B73" s="7">
        <v>19</v>
      </c>
      <c r="C73" s="7" t="s">
        <v>48</v>
      </c>
    </row>
    <row r="74" spans="2:3" x14ac:dyDescent="0.2">
      <c r="B74" s="7">
        <v>20</v>
      </c>
      <c r="C74" s="7" t="s">
        <v>48</v>
      </c>
    </row>
    <row r="75" spans="2:3" x14ac:dyDescent="0.2">
      <c r="B75" s="7">
        <v>21</v>
      </c>
      <c r="C75" s="7" t="s">
        <v>48</v>
      </c>
    </row>
    <row r="76" spans="2:3" x14ac:dyDescent="0.2">
      <c r="B76" s="7">
        <v>22</v>
      </c>
      <c r="C76" s="7" t="s">
        <v>48</v>
      </c>
    </row>
    <row r="77" spans="2:3" x14ac:dyDescent="0.2">
      <c r="B77" s="7">
        <v>23</v>
      </c>
      <c r="C77" s="7" t="s">
        <v>48</v>
      </c>
    </row>
    <row r="78" spans="2:3" x14ac:dyDescent="0.2">
      <c r="B78" s="7">
        <v>24</v>
      </c>
      <c r="C78" s="7" t="s">
        <v>48</v>
      </c>
    </row>
    <row r="79" spans="2:3" x14ac:dyDescent="0.2">
      <c r="B79" s="7">
        <v>25</v>
      </c>
      <c r="C79" s="7" t="s">
        <v>48</v>
      </c>
    </row>
  </sheetData>
  <sheetProtection algorithmName="SHA-512" hashValue="WfCyFf7W6N5zyo/drDKURAVbc84sSp6dapihw7ljcQ+R5zWs70Pl393HOWLsBQDZIBpFrafWPk9uT16faalQ1g==" saltValue="FE4TzII/ULuZawEuZNRx9g==" spinCount="100000" sheet="1" objects="1" scenarios="1"/>
  <mergeCells count="1">
    <mergeCell ref="E14:I25"/>
  </mergeCells>
  <hyperlinks>
    <hyperlink ref="G6" r:id="rId1" xr:uid="{9A673F86-6CD2-B64C-8099-54F5FDE2564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Loan Score</vt:lpstr>
    </vt:vector>
  </TitlesOfParts>
  <Company>Crimson Cardinal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 James</dc:creator>
  <cp:lastModifiedBy>Nat James</cp:lastModifiedBy>
  <dcterms:created xsi:type="dcterms:W3CDTF">2010-03-12T12:17:47Z</dcterms:created>
  <dcterms:modified xsi:type="dcterms:W3CDTF">2023-03-24T22:03:45Z</dcterms:modified>
</cp:coreProperties>
</file>